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Для обмена документами\uprras\расходы\Бюджет 2026-2028\ПРОЕКТ БЮДЖЕТА на 2026-2028\для ЗС\"/>
    </mc:Choice>
  </mc:AlternateContent>
  <bookViews>
    <workbookView xWindow="0" yWindow="5400" windowWidth="28770" windowHeight="12300"/>
  </bookViews>
  <sheets>
    <sheet name="Перечень ПНО" sheetId="2" r:id="rId1"/>
  </sheets>
  <definedNames>
    <definedName name="_xlnm.Print_Titles" localSheetId="0">'Перечень ПНО'!$6:$8</definedName>
  </definedNames>
  <calcPr calcId="162913"/>
</workbook>
</file>

<file path=xl/calcChain.xml><?xml version="1.0" encoding="utf-8"?>
<calcChain xmlns="http://schemas.openxmlformats.org/spreadsheetml/2006/main">
  <c r="R9" i="2" l="1"/>
  <c r="R19" i="2"/>
  <c r="R20" i="2" l="1"/>
  <c r="R55" i="2" l="1"/>
  <c r="R54" i="2"/>
  <c r="R53" i="2" l="1"/>
</calcChain>
</file>

<file path=xl/sharedStrings.xml><?xml version="1.0" encoding="utf-8"?>
<sst xmlns="http://schemas.openxmlformats.org/spreadsheetml/2006/main" count="377" uniqueCount="213">
  <si>
    <t>Наименование публичного нормативного обязательства</t>
  </si>
  <si>
    <t>Реквизиты нормативного правового акта</t>
  </si>
  <si>
    <t>Дата вступления в силу</t>
  </si>
  <si>
    <t>Срок действия</t>
  </si>
  <si>
    <t>Федеральный закон</t>
  </si>
  <si>
    <t>О донорстве крови и ее компонентов</t>
  </si>
  <si>
    <t>313</t>
  </si>
  <si>
    <t>03</t>
  </si>
  <si>
    <t>10</t>
  </si>
  <si>
    <t>Об иммунопрофилактике инфекционных болезней</t>
  </si>
  <si>
    <t>О ветеранах</t>
  </si>
  <si>
    <t>Закон Республики Карелия</t>
  </si>
  <si>
    <t>от 25 февраля 2021 года</t>
  </si>
  <si>
    <t>Об упразднении Конституционного Суда Республики Карелия и признании утратившими силу отдельных законодательных актов (положений законодательных актов) Республики Карелия</t>
  </si>
  <si>
    <t>01</t>
  </si>
  <si>
    <t>от 19 декабря 2008 года</t>
  </si>
  <si>
    <t>Доплаты к страховым пенсиям иным категориям граждан</t>
  </si>
  <si>
    <t>от 12 января 1996 года</t>
  </si>
  <si>
    <t>О погребении и похоронном деле</t>
  </si>
  <si>
    <t>от 29 декабря 2004 года</t>
  </si>
  <si>
    <t>Жилищный кодекс Российской Федерации</t>
  </si>
  <si>
    <t>О дополнительной социальной защите родителей погибших (умерших) военнослужащих</t>
  </si>
  <si>
    <t>О социальной поддержке отдельных категорий граждан и признании утратившими силу некоторых законодательных актов Республики Карелия</t>
  </si>
  <si>
    <t>Меры социальной поддержки проживающим и работающим в сельских населенных пунктах, рабочих поселках (поселках городского типа) руководителям государственных образовательных организаций Республики Карелия и муниципальных образовательных организаций, их заместителям, руководителям структурных подразделений указанных организаций, их заместителям, педагогическим работникам указанных организаций</t>
  </si>
  <si>
    <t>Единовременная денежная выплата отдельным категориям граждан, заключивших с 1 августа 2024 года контракт о прохождении военной службы в Вооруженных Силах Российской Федерации, войсках национальной гвардии Российской Федерации сроком на один год и более для выполнения задач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</si>
  <si>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Указ Главы Республики Карелия</t>
  </si>
  <si>
    <t>от 28 августа 2024 года</t>
  </si>
  <si>
    <t>О некоторых вопросах, социальной поддержки граждан, имеющих детей</t>
  </si>
  <si>
    <t>Региональное единовременное пособие при рождении ребенка</t>
  </si>
  <si>
    <t>Единовременная денежная выплата многодетной семье</t>
  </si>
  <si>
    <t>от 23 сентября 2022 года</t>
  </si>
  <si>
    <t>№ 2738-ЗРК</t>
  </si>
  <si>
    <t>Ежемесячная денежная выплата на ребенка в возрасте от семнадцати до восемнадцати лет</t>
  </si>
  <si>
    <t>Ежегодная денежная выплата на компенсацию части стоимости обучения детей из многодетных семей по образовательным программам среднего профессионального образования на платной основе</t>
  </si>
  <si>
    <t>Единовременная денежная выплата женщинам, обучающимся в профессиональных образовательных организациях и образовательных организациях высшего образования, в связи с рождением ребенка</t>
  </si>
  <si>
    <t>Региональный материнский (семейный) капитал</t>
  </si>
  <si>
    <t>Региональное единовременное пособие при усыновлении (удочерении)</t>
  </si>
  <si>
    <t>от 28 ноября 2005 года</t>
  </si>
  <si>
    <t>О государственном обеспечении и социальной поддержке детей-сирот и детей, оставшихся без попечения родителей, лиц из числа детей-сирот и детей, оставшихся без попечения родителей, а также лиц, потерявших в период обучения обоих родителей или единственного родителя</t>
  </si>
  <si>
    <t>04</t>
  </si>
  <si>
    <t>Ежемесячная выплата на содержание детей-сирот и детей, оставшихся без попечения родителей, находящихся под опекой, попечительством, в приемных семьях, в семьях патронатных воспитателей</t>
  </si>
  <si>
    <t>Всего, в том числе</t>
  </si>
  <si>
    <t>за счет средств федерального бюджета</t>
  </si>
  <si>
    <t>Перечень</t>
  </si>
  <si>
    <t>Код строки</t>
  </si>
  <si>
    <t>Бюджетная классификация</t>
  </si>
  <si>
    <t>Вид</t>
  </si>
  <si>
    <t>Дата</t>
  </si>
  <si>
    <t>Номер</t>
  </si>
  <si>
    <t>Наименование</t>
  </si>
  <si>
    <t>Раздел</t>
  </si>
  <si>
    <t>Подраздел</t>
  </si>
  <si>
    <t>Целевая статья</t>
  </si>
  <si>
    <t>Вид расходов</t>
  </si>
  <si>
    <t>1. Перечень публичных нормативных обязательств Республики Карелия, исполняемых за счет средств федерального бюджета</t>
  </si>
  <si>
    <t>не установлен</t>
  </si>
  <si>
    <t>2</t>
  </si>
  <si>
    <t xml:space="preserve">от 20 июля 2012 года </t>
  </si>
  <si>
    <t>№125-ФЗ</t>
  </si>
  <si>
    <t>03 К 01 52200</t>
  </si>
  <si>
    <t>3</t>
  </si>
  <si>
    <t xml:space="preserve">Оплата жилищно-коммунальных услуг отдельным категориям граждан </t>
  </si>
  <si>
    <t>Закон Российской Федерации</t>
  </si>
  <si>
    <t xml:space="preserve">от 15 мая 1991 года </t>
  </si>
  <si>
    <t>№1244-1</t>
  </si>
  <si>
    <t>О социальной защите граждан, подвергшихся воздействию радиации вследствие катастрофы на Чернобыльской АЭС</t>
  </si>
  <si>
    <t>03 К 01 52500</t>
  </si>
  <si>
    <t xml:space="preserve">от 24 ноября 1995 года </t>
  </si>
  <si>
    <t>№181-ФЗ</t>
  </si>
  <si>
    <t>О социальной защите инвалидов в Российской Федерации</t>
  </si>
  <si>
    <t xml:space="preserve">от 12 января 1995 года </t>
  </si>
  <si>
    <t>№5-ФЗ</t>
  </si>
  <si>
    <t xml:space="preserve">от 10 января 2002 года </t>
  </si>
  <si>
    <t>№2-ФЗ</t>
  </si>
  <si>
    <t>О социальных гарантиях гражданам, подвергшимся радиационному воздействию вследствие ядерных испытаний на Семипалатинском полигоне</t>
  </si>
  <si>
    <t>от 26 ноября 1998 года</t>
  </si>
  <si>
    <t>4</t>
  </si>
  <si>
    <t>Единовременное пособие и ежемесячные денежные компенсации гражданам при возникновении поствакцинальных осложнений</t>
  </si>
  <si>
    <t xml:space="preserve">от 17 сентября 1998 года </t>
  </si>
  <si>
    <t>№157-ФЗ</t>
  </si>
  <si>
    <t>03 К 01 52400</t>
  </si>
  <si>
    <t>Компенсация отдельным категориям граждан оплаты взноса на капитальный ремонт общего имущества в многоквартирном доме</t>
  </si>
  <si>
    <t>от 20 декабря 2013 года</t>
  </si>
  <si>
    <t>О некоторых вопросах организации проведения капитального ремонта общего имущества в многоквартирных домах, расположенных на территории Республики Карелия</t>
  </si>
  <si>
    <t>03 К 01 R4621</t>
  </si>
  <si>
    <t>№188-ФЗ</t>
  </si>
  <si>
    <t xml:space="preserve">от 16 декабря 2005 года </t>
  </si>
  <si>
    <t>№927-ЗРК</t>
  </si>
  <si>
    <t xml:space="preserve">2. Перечень публичных нормативных обязательств Республики Карелия, исполняемых за счет средств бюджета Республики Карелия </t>
  </si>
  <si>
    <t>Ежемесячное пожизненное содержание судей</t>
  </si>
  <si>
    <t>№2547-ЗРК</t>
  </si>
  <si>
    <t>03 К 01 88600</t>
  </si>
  <si>
    <t>от 26 июня 1992 года</t>
  </si>
  <si>
    <t>№3132-1</t>
  </si>
  <si>
    <t xml:space="preserve">О статусе судей в Российской Федерации
</t>
  </si>
  <si>
    <t xml:space="preserve">от 10 января 1997 года </t>
  </si>
  <si>
    <t>№167-ЗРК</t>
  </si>
  <si>
    <t xml:space="preserve">О государственной службе Республики Карелия </t>
  </si>
  <si>
    <t>03 К 01 89200</t>
  </si>
  <si>
    <t>№415-ЗРК</t>
  </si>
  <si>
    <t>03 К 01 88800</t>
  </si>
  <si>
    <t xml:space="preserve">от 22 сентября 2000 года </t>
  </si>
  <si>
    <t>№426-ЗРК</t>
  </si>
  <si>
    <t>О дополнительном ежемесячном материальном обеспечении граждан, имеющих особые заслуги перед Республикой Карелия</t>
  </si>
  <si>
    <t>03 К 01 88900</t>
  </si>
  <si>
    <t>Доплаты к пенсиям гражданам, проходившим военную службу по призыву в Афганистане и (или) Чеченской Республике и ставшими инвалидами вследствие военной травмы</t>
  </si>
  <si>
    <t>№1253-ЗРК</t>
  </si>
  <si>
    <t>О ежемесячной доплате  к пенсиям гражданам, проходившим военную службу по призыву в Афганистане и (или) Чеченской Республике и ставшими инвалидами вследствие военной травмы</t>
  </si>
  <si>
    <t xml:space="preserve"> не установлен </t>
  </si>
  <si>
    <t>03 К 01 89000</t>
  </si>
  <si>
    <t>Социальное пособие на погребение гражданам, не подлежащим обязательному социальному страхованию на случай временной нетрудоспособности и в связи с материнством, на день смерти и, не являющихся пенсионерами, а также в случае рождения мертвого ребенка по истечении 154 дней беременности</t>
  </si>
  <si>
    <t>от 3 июля 2014 года</t>
  </si>
  <si>
    <t>№1815-ЗРК</t>
  </si>
  <si>
    <t>О регулировании отдельных правоотношений  в сфере погребения и похоронного дела в Республике Карелия</t>
  </si>
  <si>
    <t>03 К 01 89100</t>
  </si>
  <si>
    <t>Субсидии гражданам на оплату жилых помещений и коммунальных услуг</t>
  </si>
  <si>
    <t>03 К 01 89300</t>
  </si>
  <si>
    <t xml:space="preserve">от 18 июля 2002 года </t>
  </si>
  <si>
    <t>№604-ЗРК</t>
  </si>
  <si>
    <t>03 К 01 89400</t>
  </si>
  <si>
    <t>Ежемесячная денежная выплата и ежемесячная денежная компенсация расходов на оплату жилья, коммунальных услуг  ветеранам труда</t>
  </si>
  <si>
    <t xml:space="preserve">от 17 декабря 2004 года </t>
  </si>
  <si>
    <t>№827-ЗРК</t>
  </si>
  <si>
    <t>03 К 01 89510</t>
  </si>
  <si>
    <t>Ежемесячная денежная выплата и ежемесячная денежная компенсация расходов на оплату жилья, коммунальных услуг  труженикам тыла</t>
  </si>
  <si>
    <t>03 К 01 89520</t>
  </si>
  <si>
    <t>Ежемесячная денежная выплата и ежемесячная денежная компенсация расходов на оплату жилья, коммунальных услуг реабилитированным лицам и лицам, признанным пострадавшими от политических репрессий</t>
  </si>
  <si>
    <t>03 К 01 89530</t>
  </si>
  <si>
    <t>Ежемесячная денежная выплата и ежемесячная денежная компенсация расходов на оплату жилья, коммунальных услуг  ветеранам труда Республики Карелия</t>
  </si>
  <si>
    <t>03 К 01 89540</t>
  </si>
  <si>
    <t xml:space="preserve">Ежемесячная денежная компенсация расходов на оплату жилого помещения и коммунальных услуг, проживающим за пределами городов пенсионерам, проработавшим не менее десяти лет в государственных и (или) муниципальных учреждениях, расположенных в сельской местности, поселках городского типа </t>
  </si>
  <si>
    <t>03 К 01 89550</t>
  </si>
  <si>
    <t>03 К 02 89950</t>
  </si>
  <si>
    <t>03 К 02 89620</t>
  </si>
  <si>
    <t xml:space="preserve">Ежегодная компенсационная выплата на приобретение школьных принадлежностей на детей из многодетных семей </t>
  </si>
  <si>
    <t>03 К 02 89630</t>
  </si>
  <si>
    <t xml:space="preserve">не установлен </t>
  </si>
  <si>
    <t>03 Н Я2 89640</t>
  </si>
  <si>
    <t xml:space="preserve"> № 1758-ЗРК</t>
  </si>
  <si>
    <t>03 К 01 R4621
03 К 01 А4621</t>
  </si>
  <si>
    <t>03 К 02 89910</t>
  </si>
  <si>
    <t>№921-ЗРК</t>
  </si>
  <si>
    <t>03 К 03 89800</t>
  </si>
  <si>
    <t>03 К 03 89810</t>
  </si>
  <si>
    <t>03 К 01 89840</t>
  </si>
  <si>
    <t>(по кредитным договорам за период с 1 августа 2022 года по 31 декабря 2023 года)</t>
  </si>
  <si>
    <t>03 К02 89960</t>
  </si>
  <si>
    <t>03 К02 89970</t>
  </si>
  <si>
    <t>за счет средств бюджета Республики Карелия</t>
  </si>
  <si>
    <t>1</t>
  </si>
  <si>
    <t>Ежегодная денежная выплата для лиц, награжденных знаком «Почетный донор России»</t>
  </si>
  <si>
    <t>03 К 02 88610</t>
  </si>
  <si>
    <t>03 К 01 89560</t>
  </si>
  <si>
    <t>03 К 02 89870</t>
  </si>
  <si>
    <r>
      <t xml:space="preserve">Единовременная денежная выплата женщинам, удостоенным с 2022 года высшего звания Российской Федерации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Мать-героиня</t>
    </r>
    <r>
      <rPr>
        <sz val="14"/>
        <rFont val="Calibri"/>
        <family val="2"/>
        <charset val="204"/>
      </rPr>
      <t>»</t>
    </r>
  </si>
  <si>
    <t>03 К01 89990</t>
  </si>
  <si>
    <t>О дополнительной социальной поддержке детей граждан, погибших (умерших) в результате выполнения задач в ходе специальной военной операции на территориях Украины, Донецкой Народной Республики и Луганской Народной Республики, Запорожской области и Херсонской области и (или) выполнения задач по отражению вооруженного вторжения на территорию Российской Федерации, а также в ходе вооруженной провокации на Государственной границе Российской Федерации и территориях субъектов Российской Федерации, прилегающих к районам проведения специальной военной операции</t>
  </si>
  <si>
    <t>Распоряжение Правительства Республики Карелия</t>
  </si>
  <si>
    <t>О предоставлении единовременной денежной выплаты гражданам Российской Федерации, родившимся в период с 4 сентября 1927 года по 3 сентября 1945 года включительно на территории Союза Социалистических Республик, постоянно проживающим на территории Республики Карелия</t>
  </si>
  <si>
    <t>от 24 апреля 2025 года</t>
  </si>
  <si>
    <t xml:space="preserve">Постановление Правительства Республики Карелия </t>
  </si>
  <si>
    <t xml:space="preserve">Единовременная денежная выплата гражданам Российской Федерации, родившимся в период с 4 сентября 1927 года по 3 сентября 1945 года включительно на территории Союза Советских Социалистических Республик, постоянно проживающим на территории Республики Карелия, в рамках реализации мероприятий по подготовке к празднованию 80-ой годовщины Победы в Великой Отечественной войне 1941-1945 годов </t>
  </si>
  <si>
    <t>О единовременной денежной выплате военнослужащим, проходящим военную службу по контракту в Вооруженных Силах Российской Федерации, войсках национальной гвардии Российской Федерации</t>
  </si>
  <si>
    <t>О доплате к страховой пенсии лицам, замещавшим должности в органах государственной власти Карело-Финской Советской Социалистической Республики, Карельской Автономной Советской Социалистической Республики и Республики Карелия до 1 января 1997 года</t>
  </si>
  <si>
    <t>Ежемесячная доплата к страховой пенсии лицам, замещавшим должности в органах государственной власти Карело-Финской Советской Социалистической Республики, Карельской Автономной Советской Социалистической Республики и Республики Карелия до 1 января 1997 года</t>
  </si>
  <si>
    <t xml:space="preserve">Выплаты гражданам, имеющим особые заслуги перед Республикой Карелия </t>
  </si>
  <si>
    <t>№8-ФЗ</t>
  </si>
  <si>
    <t>Ежегодная денежная выплата родителям погибших (умерших) военнослужащих</t>
  </si>
  <si>
    <t>до 31 декабря 2030 года</t>
  </si>
  <si>
    <r>
      <t xml:space="preserve">Об утверждении государственной программы Республики Карелия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Совершенствование социальной защиты граждан</t>
    </r>
    <r>
      <rPr>
        <sz val="14"/>
        <rFont val="Calibri"/>
        <family val="2"/>
        <charset val="204"/>
      </rPr>
      <t>»</t>
    </r>
  </si>
  <si>
    <t>публичных нормативных обязательств Республики Карелия, подлежащих исполнению за счет средств бюджета Республики Карелия на 2026 год</t>
  </si>
  <si>
    <r>
      <t xml:space="preserve">О социальной защите граждан Российской Федерации, подвергшихся воздействию радиации вследствие аварии в 1957 году на производственном объединении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Маяк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и сбросов радиоактивных отходов в реку Теча</t>
    </r>
  </si>
  <si>
    <t>№56</t>
  </si>
  <si>
    <t>Ежемесячное пособие на детей граждан Российской Федерации, погибших (умерших) в результате выполнения задач в ходе специальной военной операции на территориях Украины, Донецкой Народной Республики и Луганской Народной Республики, Запорожской области и Херсонской области и (или) выполнения задач по отражению вооруженного вторжения на территорию Российской Федерации, а также в ходе вооруженной провокации на Государственной границе Российской Федерации и территориях субъектов Российской Федерации, прилегающих к районам проведения специальной военной операции</t>
  </si>
  <si>
    <t>20 января 2013 года</t>
  </si>
  <si>
    <t>22 сентября 1998 года</t>
  </si>
  <si>
    <t xml:space="preserve">15 мая 1991 года </t>
  </si>
  <si>
    <t xml:space="preserve">24 ноября 1995 года </t>
  </si>
  <si>
    <t xml:space="preserve">12 января 1995 года </t>
  </si>
  <si>
    <t xml:space="preserve">10 января 2002 года </t>
  </si>
  <si>
    <r>
      <t xml:space="preserve">Предусмотрено проектом Закона Республики Карелия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О бюджете Республики Карелия на 2026 год 
и на плановый период 2027 и 2028 годов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>, тыс. рублей</t>
    </r>
  </si>
  <si>
    <t>26 ноября 1998 года</t>
  </si>
  <si>
    <t>10 января  2014 года</t>
  </si>
  <si>
    <t>29 декабря 2004 года</t>
  </si>
  <si>
    <t>25 февраля 2021 года</t>
  </si>
  <si>
    <t>1 января 1996 года</t>
  </si>
  <si>
    <t>12 июля 2000 года</t>
  </si>
  <si>
    <t>1января 2001 года</t>
  </si>
  <si>
    <t>1 января 2009 года</t>
  </si>
  <si>
    <t>3 июля 2014 года</t>
  </si>
  <si>
    <t>15 января 1996 года</t>
  </si>
  <si>
    <t>27 января 1997 года</t>
  </si>
  <si>
    <t>1 января 2003 года</t>
  </si>
  <si>
    <t>1 января 2005 года</t>
  </si>
  <si>
    <t>24 апреля 2025 года</t>
  </si>
  <si>
    <t>02 июня 2014 года</t>
  </si>
  <si>
    <t>1 января 2022 года</t>
  </si>
  <si>
    <t>28 августа 2024 года</t>
  </si>
  <si>
    <t>1 января 2006 года</t>
  </si>
  <si>
    <t>1 августа 2022 года</t>
  </si>
  <si>
    <t>23 сентября 2022 года</t>
  </si>
  <si>
    <t>27 июля 2022 года</t>
  </si>
  <si>
    <t xml:space="preserve">1 января 2025 года </t>
  </si>
  <si>
    <t>11 декабря 2005 года</t>
  </si>
  <si>
    <t>от 2 июня 2014 года</t>
  </si>
  <si>
    <t xml:space="preserve">№169-П </t>
  </si>
  <si>
    <t>№515р-П</t>
  </si>
  <si>
    <t>№1758-ЗРК</t>
  </si>
  <si>
    <t>№175-ФЗ</t>
  </si>
  <si>
    <t xml:space="preserve">от 5 июля 2000 года </t>
  </si>
  <si>
    <t>О некоторых вопросах предоставления отдельным категориям граждан земельных участков на территории Республики Карелия</t>
  </si>
  <si>
    <t>№ 2101-ЗРК</t>
  </si>
  <si>
    <t>от 6 марта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</si>
</sst>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108">
    <xf numFmtId="0" fontId="0" fillId="0" borderId="0" xfId="0"/>
    <xf numFmtId="0" fontId="2" fillId="0" borderId="0" xfId="1" applyFont="1"/>
    <xf numFmtId="49" fontId="2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49" fontId="2" fillId="0" borderId="6" xfId="2" applyNumberFormat="1" applyFont="1" applyBorder="1" applyAlignment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164" fontId="2" fillId="0" borderId="6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6" xfId="1" applyNumberFormat="1" applyFont="1" applyBorder="1" applyAlignment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6" xfId="4" applyNumberFormat="1" applyFont="1" applyFill="1" applyBorder="1" applyAlignment="1" applyProtection="1">
      <alignment horizontal="center" vertical="center" wrapText="1"/>
      <protection hidden="1"/>
    </xf>
    <xf numFmtId="14" fontId="2" fillId="0" borderId="6" xfId="4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4" fontId="2" fillId="0" borderId="6" xfId="1" applyNumberFormat="1" applyFont="1" applyBorder="1" applyAlignment="1">
      <alignment horizontal="center" vertical="center" wrapText="1"/>
    </xf>
    <xf numFmtId="0" fontId="2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vertical="center"/>
    </xf>
    <xf numFmtId="49" fontId="2" fillId="0" borderId="6" xfId="1" applyNumberFormat="1" applyFont="1" applyFill="1" applyBorder="1" applyAlignment="1">
      <alignment horizontal="center" vertical="center"/>
    </xf>
    <xf numFmtId="0" fontId="2" fillId="0" borderId="6" xfId="5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/>
    </xf>
    <xf numFmtId="4" fontId="1" fillId="0" borderId="0" xfId="1" applyNumberFormat="1"/>
    <xf numFmtId="4" fontId="2" fillId="0" borderId="0" xfId="1" applyNumberFormat="1" applyFont="1"/>
    <xf numFmtId="164" fontId="2" fillId="0" borderId="6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2" fillId="0" borderId="6" xfId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" xfId="4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4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4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6" xfId="1" applyNumberFormat="1" applyFont="1" applyFill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Fill="1" applyBorder="1" applyAlignment="1">
      <alignment horizontal="center" vertical="center"/>
    </xf>
    <xf numFmtId="49" fontId="2" fillId="0" borderId="12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164" fontId="2" fillId="0" borderId="7" xfId="3" applyNumberFormat="1" applyFont="1" applyFill="1" applyBorder="1" applyAlignment="1" applyProtection="1">
      <alignment horizontal="center" vertical="center" wrapText="1"/>
      <protection hidden="1"/>
    </xf>
    <xf numFmtId="164" fontId="2" fillId="0" borderId="10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 wrapText="1"/>
    </xf>
    <xf numFmtId="0" fontId="2" fillId="0" borderId="10" xfId="1" applyNumberFormat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 applyProtection="1">
      <alignment horizontal="center" vertical="center" wrapText="1"/>
    </xf>
    <xf numFmtId="164" fontId="2" fillId="0" borderId="7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49" fontId="2" fillId="2" borderId="13" xfId="1" applyNumberFormat="1" applyFont="1" applyFill="1" applyBorder="1" applyAlignment="1">
      <alignment horizontal="center" vertical="center" wrapText="1"/>
    </xf>
    <xf numFmtId="49" fontId="2" fillId="2" borderId="12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4" xfId="1" applyNumberFormat="1" applyFont="1" applyFill="1" applyBorder="1" applyAlignment="1">
      <alignment horizontal="center" vertical="center"/>
    </xf>
    <xf numFmtId="49" fontId="2" fillId="2" borderId="11" xfId="1" applyNumberFormat="1" applyFont="1" applyFill="1" applyBorder="1" applyAlignment="1">
      <alignment horizontal="center" vertical="center"/>
    </xf>
    <xf numFmtId="49" fontId="2" fillId="2" borderId="9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2" fillId="0" borderId="8" xfId="1" applyNumberFormat="1" applyFont="1" applyFill="1" applyBorder="1" applyAlignment="1" applyProtection="1">
      <alignment horizontal="right" vertical="center" wrapText="1"/>
      <protection hidden="1"/>
    </xf>
    <xf numFmtId="0" fontId="2" fillId="0" borderId="3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2" borderId="6" xfId="1" applyNumberFormat="1" applyFont="1" applyFill="1" applyBorder="1" applyAlignment="1" applyProtection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3 3" xfId="5"/>
    <cellStyle name="Обычный_Tmp1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showGridLines="0" tabSelected="1" view="pageBreakPreview" topLeftCell="A40" zoomScale="80" zoomScaleSheetLayoutView="80" workbookViewId="0">
      <selection activeCell="E45" sqref="E45"/>
    </sheetView>
  </sheetViews>
  <sheetFormatPr defaultColWidth="69.28515625" defaultRowHeight="18.75" x14ac:dyDescent="0.3"/>
  <cols>
    <col min="1" max="1" width="8.85546875" style="1" customWidth="1"/>
    <col min="2" max="2" width="47.85546875" style="1" customWidth="1"/>
    <col min="3" max="3" width="18.7109375" style="1" customWidth="1"/>
    <col min="4" max="4" width="15.85546875" style="1" customWidth="1"/>
    <col min="5" max="5" width="12.140625" style="1" customWidth="1"/>
    <col min="6" max="6" width="6.5703125" style="1" customWidth="1"/>
    <col min="7" max="7" width="8.7109375" style="1" customWidth="1"/>
    <col min="8" max="8" width="8.28515625" style="1" customWidth="1"/>
    <col min="9" max="9" width="28.5703125" style="2" customWidth="1"/>
    <col min="10" max="10" width="7" style="2" customWidth="1"/>
    <col min="11" max="11" width="9.5703125" style="2" customWidth="1"/>
    <col min="12" max="12" width="15.140625" style="2" customWidth="1"/>
    <col min="13" max="13" width="8.85546875" style="2" customWidth="1"/>
    <col min="14" max="14" width="14.140625" style="2" customWidth="1"/>
    <col min="15" max="15" width="5.7109375" style="30" customWidth="1"/>
    <col min="16" max="16" width="12.85546875" style="3" customWidth="1"/>
    <col min="17" max="17" width="11.85546875" style="3" customWidth="1"/>
    <col min="18" max="18" width="31.7109375" style="1" customWidth="1"/>
    <col min="19" max="16384" width="69.28515625" style="1"/>
  </cols>
  <sheetData>
    <row r="1" spans="1:18" x14ac:dyDescent="0.3">
      <c r="M1" s="1"/>
      <c r="N1" s="1"/>
      <c r="O1" s="3"/>
      <c r="P1" s="1"/>
      <c r="Q1" s="4"/>
    </row>
    <row r="2" spans="1:18" x14ac:dyDescent="0.3">
      <c r="M2" s="1"/>
      <c r="N2" s="1"/>
      <c r="O2" s="3"/>
      <c r="P2" s="1"/>
      <c r="Q2" s="4"/>
    </row>
    <row r="3" spans="1:18" ht="16.5" customHeight="1" x14ac:dyDescent="0.3">
      <c r="A3" s="39" t="s">
        <v>43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8" ht="16.5" customHeight="1" x14ac:dyDescent="0.3">
      <c r="A4" s="39" t="s">
        <v>170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8" ht="21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Q5" s="7"/>
    </row>
    <row r="6" spans="1:18" ht="21.75" customHeight="1" x14ac:dyDescent="0.3">
      <c r="A6" s="40" t="s">
        <v>44</v>
      </c>
      <c r="B6" s="40" t="s">
        <v>0</v>
      </c>
      <c r="C6" s="40" t="s">
        <v>1</v>
      </c>
      <c r="D6" s="37"/>
      <c r="E6" s="37"/>
      <c r="F6" s="37"/>
      <c r="G6" s="37"/>
      <c r="H6" s="37"/>
      <c r="I6" s="37"/>
      <c r="J6" s="41" t="s">
        <v>2</v>
      </c>
      <c r="K6" s="41"/>
      <c r="L6" s="41" t="s">
        <v>3</v>
      </c>
      <c r="M6" s="40" t="s">
        <v>45</v>
      </c>
      <c r="N6" s="40"/>
      <c r="O6" s="40"/>
      <c r="P6" s="40"/>
      <c r="Q6" s="40"/>
      <c r="R6" s="36" t="s">
        <v>180</v>
      </c>
    </row>
    <row r="7" spans="1:18" ht="124.5" customHeight="1" x14ac:dyDescent="0.3">
      <c r="A7" s="40"/>
      <c r="B7" s="40"/>
      <c r="C7" s="8" t="s">
        <v>46</v>
      </c>
      <c r="D7" s="8" t="s">
        <v>47</v>
      </c>
      <c r="E7" s="8" t="s">
        <v>48</v>
      </c>
      <c r="F7" s="37" t="s">
        <v>49</v>
      </c>
      <c r="G7" s="37"/>
      <c r="H7" s="37"/>
      <c r="I7" s="37"/>
      <c r="J7" s="41"/>
      <c r="K7" s="41"/>
      <c r="L7" s="41"/>
      <c r="M7" s="9" t="s">
        <v>50</v>
      </c>
      <c r="N7" s="10" t="s">
        <v>51</v>
      </c>
      <c r="O7" s="38" t="s">
        <v>52</v>
      </c>
      <c r="P7" s="38"/>
      <c r="Q7" s="11" t="s">
        <v>53</v>
      </c>
      <c r="R7" s="36"/>
    </row>
    <row r="8" spans="1:18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37">
        <v>6</v>
      </c>
      <c r="G8" s="37"/>
      <c r="H8" s="37"/>
      <c r="I8" s="37"/>
      <c r="J8" s="37">
        <v>7</v>
      </c>
      <c r="K8" s="37"/>
      <c r="L8" s="8">
        <v>8</v>
      </c>
      <c r="M8" s="8">
        <v>9</v>
      </c>
      <c r="N8" s="8">
        <v>10</v>
      </c>
      <c r="O8" s="37">
        <v>11</v>
      </c>
      <c r="P8" s="37"/>
      <c r="Q8" s="8">
        <v>12</v>
      </c>
      <c r="R8" s="8">
        <v>13</v>
      </c>
    </row>
    <row r="9" spans="1:18" ht="37.5" customHeight="1" x14ac:dyDescent="0.3">
      <c r="A9" s="50" t="s">
        <v>54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33">
        <f>SUM(R10:R18)</f>
        <v>616168.42599999998</v>
      </c>
    </row>
    <row r="10" spans="1:18" ht="68.25" customHeight="1" x14ac:dyDescent="0.3">
      <c r="A10" s="13" t="s">
        <v>149</v>
      </c>
      <c r="B10" s="14" t="s">
        <v>150</v>
      </c>
      <c r="C10" s="9" t="s">
        <v>4</v>
      </c>
      <c r="D10" s="9" t="s">
        <v>57</v>
      </c>
      <c r="E10" s="9" t="s">
        <v>58</v>
      </c>
      <c r="F10" s="52" t="s">
        <v>5</v>
      </c>
      <c r="G10" s="52"/>
      <c r="H10" s="52"/>
      <c r="I10" s="52"/>
      <c r="J10" s="40" t="s">
        <v>174</v>
      </c>
      <c r="K10" s="40"/>
      <c r="L10" s="9" t="s">
        <v>55</v>
      </c>
      <c r="M10" s="8">
        <v>10</v>
      </c>
      <c r="N10" s="13" t="s">
        <v>7</v>
      </c>
      <c r="O10" s="53" t="s">
        <v>59</v>
      </c>
      <c r="P10" s="53"/>
      <c r="Q10" s="13" t="s">
        <v>6</v>
      </c>
      <c r="R10" s="33">
        <v>108102.413</v>
      </c>
    </row>
    <row r="11" spans="1:18" ht="101.25" customHeight="1" x14ac:dyDescent="0.3">
      <c r="A11" s="15" t="s">
        <v>56</v>
      </c>
      <c r="B11" s="14" t="s">
        <v>77</v>
      </c>
      <c r="C11" s="9" t="s">
        <v>4</v>
      </c>
      <c r="D11" s="18" t="s">
        <v>78</v>
      </c>
      <c r="E11" s="18" t="s">
        <v>79</v>
      </c>
      <c r="F11" s="52" t="s">
        <v>9</v>
      </c>
      <c r="G11" s="52"/>
      <c r="H11" s="52"/>
      <c r="I11" s="52"/>
      <c r="J11" s="63" t="s">
        <v>175</v>
      </c>
      <c r="K11" s="63"/>
      <c r="L11" s="18" t="s">
        <v>55</v>
      </c>
      <c r="M11" s="8">
        <v>10</v>
      </c>
      <c r="N11" s="13" t="s">
        <v>7</v>
      </c>
      <c r="O11" s="53" t="s">
        <v>80</v>
      </c>
      <c r="P11" s="53"/>
      <c r="Q11" s="13" t="s">
        <v>6</v>
      </c>
      <c r="R11" s="33">
        <v>55</v>
      </c>
    </row>
    <row r="12" spans="1:18" ht="54.75" customHeight="1" x14ac:dyDescent="0.3">
      <c r="A12" s="54" t="s">
        <v>60</v>
      </c>
      <c r="B12" s="73" t="s">
        <v>61</v>
      </c>
      <c r="C12" s="9" t="s">
        <v>62</v>
      </c>
      <c r="D12" s="9" t="s">
        <v>63</v>
      </c>
      <c r="E12" s="9" t="s">
        <v>64</v>
      </c>
      <c r="F12" s="52" t="s">
        <v>65</v>
      </c>
      <c r="G12" s="37"/>
      <c r="H12" s="37"/>
      <c r="I12" s="37"/>
      <c r="J12" s="76" t="s">
        <v>176</v>
      </c>
      <c r="K12" s="77"/>
      <c r="L12" s="78" t="s">
        <v>55</v>
      </c>
      <c r="M12" s="42">
        <v>10</v>
      </c>
      <c r="N12" s="54" t="s">
        <v>7</v>
      </c>
      <c r="O12" s="57" t="s">
        <v>66</v>
      </c>
      <c r="P12" s="58"/>
      <c r="Q12" s="54" t="s">
        <v>6</v>
      </c>
      <c r="R12" s="64">
        <v>500703.913</v>
      </c>
    </row>
    <row r="13" spans="1:18" ht="46.5" customHeight="1" x14ac:dyDescent="0.3">
      <c r="A13" s="55"/>
      <c r="B13" s="74"/>
      <c r="C13" s="9" t="s">
        <v>4</v>
      </c>
      <c r="D13" s="9" t="s">
        <v>67</v>
      </c>
      <c r="E13" s="9" t="s">
        <v>68</v>
      </c>
      <c r="F13" s="52" t="s">
        <v>69</v>
      </c>
      <c r="G13" s="52"/>
      <c r="H13" s="52"/>
      <c r="I13" s="52"/>
      <c r="J13" s="48" t="s">
        <v>177</v>
      </c>
      <c r="K13" s="49"/>
      <c r="L13" s="79"/>
      <c r="M13" s="43"/>
      <c r="N13" s="55"/>
      <c r="O13" s="59"/>
      <c r="P13" s="60"/>
      <c r="Q13" s="55"/>
      <c r="R13" s="65"/>
    </row>
    <row r="14" spans="1:18" ht="40.5" customHeight="1" x14ac:dyDescent="0.3">
      <c r="A14" s="55"/>
      <c r="B14" s="74"/>
      <c r="C14" s="9" t="s">
        <v>4</v>
      </c>
      <c r="D14" s="9" t="s">
        <v>70</v>
      </c>
      <c r="E14" s="9" t="s">
        <v>71</v>
      </c>
      <c r="F14" s="52" t="s">
        <v>10</v>
      </c>
      <c r="G14" s="52"/>
      <c r="H14" s="52"/>
      <c r="I14" s="52"/>
      <c r="J14" s="48" t="s">
        <v>178</v>
      </c>
      <c r="K14" s="49"/>
      <c r="L14" s="79"/>
      <c r="M14" s="43"/>
      <c r="N14" s="55"/>
      <c r="O14" s="59"/>
      <c r="P14" s="60"/>
      <c r="Q14" s="55"/>
      <c r="R14" s="65"/>
    </row>
    <row r="15" spans="1:18" ht="83.25" customHeight="1" x14ac:dyDescent="0.3">
      <c r="A15" s="55"/>
      <c r="B15" s="74"/>
      <c r="C15" s="9" t="s">
        <v>4</v>
      </c>
      <c r="D15" s="9" t="s">
        <v>72</v>
      </c>
      <c r="E15" s="9" t="s">
        <v>73</v>
      </c>
      <c r="F15" s="52" t="s">
        <v>74</v>
      </c>
      <c r="G15" s="52"/>
      <c r="H15" s="52"/>
      <c r="I15" s="52"/>
      <c r="J15" s="48" t="s">
        <v>179</v>
      </c>
      <c r="K15" s="49"/>
      <c r="L15" s="79"/>
      <c r="M15" s="43"/>
      <c r="N15" s="55"/>
      <c r="O15" s="59"/>
      <c r="P15" s="60"/>
      <c r="Q15" s="55"/>
      <c r="R15" s="65"/>
    </row>
    <row r="16" spans="1:18" ht="112.5" customHeight="1" x14ac:dyDescent="0.3">
      <c r="A16" s="56"/>
      <c r="B16" s="75"/>
      <c r="C16" s="16" t="s">
        <v>4</v>
      </c>
      <c r="D16" s="17" t="s">
        <v>75</v>
      </c>
      <c r="E16" s="16" t="s">
        <v>208</v>
      </c>
      <c r="F16" s="45" t="s">
        <v>171</v>
      </c>
      <c r="G16" s="46"/>
      <c r="H16" s="46"/>
      <c r="I16" s="47"/>
      <c r="J16" s="48" t="s">
        <v>181</v>
      </c>
      <c r="K16" s="49"/>
      <c r="L16" s="80"/>
      <c r="M16" s="44"/>
      <c r="N16" s="56"/>
      <c r="O16" s="61"/>
      <c r="P16" s="62"/>
      <c r="Q16" s="56"/>
      <c r="R16" s="66"/>
    </row>
    <row r="17" spans="1:18" ht="107.25" customHeight="1" x14ac:dyDescent="0.3">
      <c r="A17" s="54" t="s">
        <v>76</v>
      </c>
      <c r="B17" s="68" t="s">
        <v>81</v>
      </c>
      <c r="C17" s="20" t="s">
        <v>11</v>
      </c>
      <c r="D17" s="20" t="s">
        <v>82</v>
      </c>
      <c r="E17" s="20" t="s">
        <v>207</v>
      </c>
      <c r="F17" s="70" t="s">
        <v>83</v>
      </c>
      <c r="G17" s="71"/>
      <c r="H17" s="71"/>
      <c r="I17" s="72"/>
      <c r="J17" s="63" t="s">
        <v>182</v>
      </c>
      <c r="K17" s="63"/>
      <c r="L17" s="20" t="s">
        <v>55</v>
      </c>
      <c r="M17" s="42">
        <v>10</v>
      </c>
      <c r="N17" s="54" t="s">
        <v>7</v>
      </c>
      <c r="O17" s="57" t="s">
        <v>84</v>
      </c>
      <c r="P17" s="58"/>
      <c r="Q17" s="54" t="s">
        <v>6</v>
      </c>
      <c r="R17" s="64">
        <v>7307.1</v>
      </c>
    </row>
    <row r="18" spans="1:18" ht="70.5" customHeight="1" x14ac:dyDescent="0.3">
      <c r="A18" s="56"/>
      <c r="B18" s="69"/>
      <c r="C18" s="9" t="s">
        <v>4</v>
      </c>
      <c r="D18" s="21" t="s">
        <v>19</v>
      </c>
      <c r="E18" s="9" t="s">
        <v>85</v>
      </c>
      <c r="F18" s="52" t="s">
        <v>20</v>
      </c>
      <c r="G18" s="52"/>
      <c r="H18" s="52"/>
      <c r="I18" s="52"/>
      <c r="J18" s="40" t="s">
        <v>183</v>
      </c>
      <c r="K18" s="40"/>
      <c r="L18" s="9" t="s">
        <v>55</v>
      </c>
      <c r="M18" s="44"/>
      <c r="N18" s="56"/>
      <c r="O18" s="61"/>
      <c r="P18" s="62"/>
      <c r="Q18" s="56"/>
      <c r="R18" s="66"/>
    </row>
    <row r="19" spans="1:18" s="23" customFormat="1" ht="33.75" customHeight="1" x14ac:dyDescent="0.25">
      <c r="A19" s="67" t="s">
        <v>88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34">
        <f>SUM(R20:R52)</f>
        <v>4816741.5999999996</v>
      </c>
    </row>
    <row r="20" spans="1:18" ht="102" customHeight="1" x14ac:dyDescent="0.3">
      <c r="A20" s="40">
        <v>1</v>
      </c>
      <c r="B20" s="40" t="s">
        <v>89</v>
      </c>
      <c r="C20" s="9" t="s">
        <v>11</v>
      </c>
      <c r="D20" s="9" t="s">
        <v>12</v>
      </c>
      <c r="E20" s="9" t="s">
        <v>90</v>
      </c>
      <c r="F20" s="40" t="s">
        <v>13</v>
      </c>
      <c r="G20" s="40"/>
      <c r="H20" s="40"/>
      <c r="I20" s="40"/>
      <c r="J20" s="63" t="s">
        <v>184</v>
      </c>
      <c r="K20" s="63"/>
      <c r="L20" s="9" t="s">
        <v>55</v>
      </c>
      <c r="M20" s="40">
        <v>10</v>
      </c>
      <c r="N20" s="82" t="s">
        <v>14</v>
      </c>
      <c r="O20" s="53" t="s">
        <v>91</v>
      </c>
      <c r="P20" s="53"/>
      <c r="Q20" s="81">
        <v>312.31299999999999</v>
      </c>
      <c r="R20" s="64">
        <f>10022.2+825.1</f>
        <v>10847.300000000001</v>
      </c>
    </row>
    <row r="21" spans="1:18" ht="59.25" customHeight="1" x14ac:dyDescent="0.3">
      <c r="A21" s="40"/>
      <c r="B21" s="40"/>
      <c r="C21" s="9" t="s">
        <v>62</v>
      </c>
      <c r="D21" s="9" t="s">
        <v>92</v>
      </c>
      <c r="E21" s="9" t="s">
        <v>93</v>
      </c>
      <c r="F21" s="52" t="s">
        <v>94</v>
      </c>
      <c r="G21" s="52"/>
      <c r="H21" s="52"/>
      <c r="I21" s="52"/>
      <c r="J21" s="63" t="s">
        <v>185</v>
      </c>
      <c r="K21" s="63"/>
      <c r="L21" s="9" t="s">
        <v>55</v>
      </c>
      <c r="M21" s="40"/>
      <c r="N21" s="82"/>
      <c r="O21" s="53"/>
      <c r="P21" s="53"/>
      <c r="Q21" s="81"/>
      <c r="R21" s="66"/>
    </row>
    <row r="22" spans="1:18" ht="163.5" customHeight="1" x14ac:dyDescent="0.3">
      <c r="A22" s="9">
        <v>2</v>
      </c>
      <c r="B22" s="14" t="s">
        <v>164</v>
      </c>
      <c r="C22" s="9" t="s">
        <v>11</v>
      </c>
      <c r="D22" s="9" t="s">
        <v>209</v>
      </c>
      <c r="E22" s="9" t="s">
        <v>99</v>
      </c>
      <c r="F22" s="52" t="s">
        <v>163</v>
      </c>
      <c r="G22" s="52"/>
      <c r="H22" s="52"/>
      <c r="I22" s="52"/>
      <c r="J22" s="40" t="s">
        <v>186</v>
      </c>
      <c r="K22" s="40"/>
      <c r="L22" s="9" t="s">
        <v>55</v>
      </c>
      <c r="M22" s="9">
        <v>10</v>
      </c>
      <c r="N22" s="13" t="s">
        <v>14</v>
      </c>
      <c r="O22" s="53" t="s">
        <v>100</v>
      </c>
      <c r="P22" s="53"/>
      <c r="Q22" s="9">
        <v>312</v>
      </c>
      <c r="R22" s="33">
        <v>1320</v>
      </c>
    </row>
    <row r="23" spans="1:18" ht="91.5" customHeight="1" x14ac:dyDescent="0.3">
      <c r="A23" s="9">
        <v>3</v>
      </c>
      <c r="B23" s="14" t="s">
        <v>165</v>
      </c>
      <c r="C23" s="9" t="s">
        <v>11</v>
      </c>
      <c r="D23" s="9" t="s">
        <v>101</v>
      </c>
      <c r="E23" s="9" t="s">
        <v>102</v>
      </c>
      <c r="F23" s="52" t="s">
        <v>103</v>
      </c>
      <c r="G23" s="52"/>
      <c r="H23" s="52"/>
      <c r="I23" s="52"/>
      <c r="J23" s="40" t="s">
        <v>187</v>
      </c>
      <c r="K23" s="40"/>
      <c r="L23" s="9" t="s">
        <v>55</v>
      </c>
      <c r="M23" s="9">
        <v>10</v>
      </c>
      <c r="N23" s="13" t="s">
        <v>14</v>
      </c>
      <c r="O23" s="53" t="s">
        <v>104</v>
      </c>
      <c r="P23" s="53"/>
      <c r="Q23" s="9">
        <v>313</v>
      </c>
      <c r="R23" s="33">
        <v>2085.5</v>
      </c>
    </row>
    <row r="24" spans="1:18" ht="105.75" customHeight="1" x14ac:dyDescent="0.3">
      <c r="A24" s="9">
        <v>4</v>
      </c>
      <c r="B24" s="18" t="s">
        <v>105</v>
      </c>
      <c r="C24" s="9" t="s">
        <v>11</v>
      </c>
      <c r="D24" s="18" t="s">
        <v>15</v>
      </c>
      <c r="E24" s="18" t="s">
        <v>106</v>
      </c>
      <c r="F24" s="63" t="s">
        <v>107</v>
      </c>
      <c r="G24" s="85"/>
      <c r="H24" s="85"/>
      <c r="I24" s="85"/>
      <c r="J24" s="86" t="s">
        <v>188</v>
      </c>
      <c r="K24" s="85"/>
      <c r="L24" s="18" t="s">
        <v>108</v>
      </c>
      <c r="M24" s="9">
        <v>10</v>
      </c>
      <c r="N24" s="13" t="s">
        <v>14</v>
      </c>
      <c r="O24" s="53" t="s">
        <v>109</v>
      </c>
      <c r="P24" s="53"/>
      <c r="Q24" s="9">
        <v>312</v>
      </c>
      <c r="R24" s="33">
        <v>394.8</v>
      </c>
    </row>
    <row r="25" spans="1:18" ht="110.25" customHeight="1" x14ac:dyDescent="0.3">
      <c r="A25" s="78">
        <v>5</v>
      </c>
      <c r="B25" s="83" t="s">
        <v>110</v>
      </c>
      <c r="C25" s="9" t="s">
        <v>11</v>
      </c>
      <c r="D25" s="9" t="s">
        <v>111</v>
      </c>
      <c r="E25" s="9" t="s">
        <v>112</v>
      </c>
      <c r="F25" s="52" t="s">
        <v>113</v>
      </c>
      <c r="G25" s="52"/>
      <c r="H25" s="52"/>
      <c r="I25" s="52"/>
      <c r="J25" s="40" t="s">
        <v>189</v>
      </c>
      <c r="K25" s="40"/>
      <c r="L25" s="9" t="s">
        <v>55</v>
      </c>
      <c r="M25" s="78">
        <v>10</v>
      </c>
      <c r="N25" s="54" t="s">
        <v>7</v>
      </c>
      <c r="O25" s="57" t="s">
        <v>114</v>
      </c>
      <c r="P25" s="58"/>
      <c r="Q25" s="78">
        <v>313</v>
      </c>
      <c r="R25" s="64">
        <v>9615.1</v>
      </c>
    </row>
    <row r="26" spans="1:18" ht="67.5" customHeight="1" x14ac:dyDescent="0.3">
      <c r="A26" s="80"/>
      <c r="B26" s="84"/>
      <c r="C26" s="9" t="s">
        <v>4</v>
      </c>
      <c r="D26" s="9" t="s">
        <v>17</v>
      </c>
      <c r="E26" s="9" t="s">
        <v>166</v>
      </c>
      <c r="F26" s="52" t="s">
        <v>18</v>
      </c>
      <c r="G26" s="52"/>
      <c r="H26" s="52"/>
      <c r="I26" s="52"/>
      <c r="J26" s="40" t="s">
        <v>190</v>
      </c>
      <c r="K26" s="40"/>
      <c r="L26" s="9" t="s">
        <v>55</v>
      </c>
      <c r="M26" s="80"/>
      <c r="N26" s="56"/>
      <c r="O26" s="61"/>
      <c r="P26" s="62"/>
      <c r="Q26" s="80"/>
      <c r="R26" s="66"/>
    </row>
    <row r="27" spans="1:18" ht="82.5" customHeight="1" x14ac:dyDescent="0.3">
      <c r="A27" s="9">
        <v>6</v>
      </c>
      <c r="B27" s="22" t="s">
        <v>16</v>
      </c>
      <c r="C27" s="9" t="s">
        <v>11</v>
      </c>
      <c r="D27" s="9" t="s">
        <v>95</v>
      </c>
      <c r="E27" s="9" t="s">
        <v>96</v>
      </c>
      <c r="F27" s="52" t="s">
        <v>97</v>
      </c>
      <c r="G27" s="52"/>
      <c r="H27" s="52"/>
      <c r="I27" s="52"/>
      <c r="J27" s="40" t="s">
        <v>191</v>
      </c>
      <c r="K27" s="40"/>
      <c r="L27" s="9" t="s">
        <v>55</v>
      </c>
      <c r="M27" s="9">
        <v>10</v>
      </c>
      <c r="N27" s="13" t="s">
        <v>14</v>
      </c>
      <c r="O27" s="53" t="s">
        <v>98</v>
      </c>
      <c r="P27" s="53"/>
      <c r="Q27" s="9">
        <v>312</v>
      </c>
      <c r="R27" s="33">
        <v>219115.3</v>
      </c>
    </row>
    <row r="28" spans="1:18" ht="61.5" customHeight="1" x14ac:dyDescent="0.3">
      <c r="A28" s="9">
        <v>7</v>
      </c>
      <c r="B28" s="14" t="s">
        <v>115</v>
      </c>
      <c r="C28" s="9" t="s">
        <v>4</v>
      </c>
      <c r="D28" s="21" t="s">
        <v>19</v>
      </c>
      <c r="E28" s="9" t="s">
        <v>85</v>
      </c>
      <c r="F28" s="52" t="s">
        <v>20</v>
      </c>
      <c r="G28" s="52"/>
      <c r="H28" s="52"/>
      <c r="I28" s="52"/>
      <c r="J28" s="40" t="s">
        <v>183</v>
      </c>
      <c r="K28" s="40"/>
      <c r="L28" s="9" t="s">
        <v>55</v>
      </c>
      <c r="M28" s="9">
        <v>10</v>
      </c>
      <c r="N28" s="13" t="s">
        <v>7</v>
      </c>
      <c r="O28" s="53" t="s">
        <v>116</v>
      </c>
      <c r="P28" s="53"/>
      <c r="Q28" s="9">
        <v>313</v>
      </c>
      <c r="R28" s="33">
        <v>116371.8</v>
      </c>
    </row>
    <row r="29" spans="1:18" ht="81" customHeight="1" x14ac:dyDescent="0.3">
      <c r="A29" s="9">
        <v>8</v>
      </c>
      <c r="B29" s="14" t="s">
        <v>167</v>
      </c>
      <c r="C29" s="9" t="s">
        <v>11</v>
      </c>
      <c r="D29" s="9" t="s">
        <v>117</v>
      </c>
      <c r="E29" s="9" t="s">
        <v>118</v>
      </c>
      <c r="F29" s="52" t="s">
        <v>21</v>
      </c>
      <c r="G29" s="52"/>
      <c r="H29" s="52"/>
      <c r="I29" s="52"/>
      <c r="J29" s="40" t="s">
        <v>192</v>
      </c>
      <c r="K29" s="40"/>
      <c r="L29" s="9" t="s">
        <v>55</v>
      </c>
      <c r="M29" s="9">
        <v>10</v>
      </c>
      <c r="N29" s="13" t="s">
        <v>7</v>
      </c>
      <c r="O29" s="53" t="s">
        <v>119</v>
      </c>
      <c r="P29" s="53"/>
      <c r="Q29" s="9">
        <v>313</v>
      </c>
      <c r="R29" s="33">
        <v>2950</v>
      </c>
    </row>
    <row r="30" spans="1:18" ht="91.5" customHeight="1" x14ac:dyDescent="0.3">
      <c r="A30" s="9">
        <v>9</v>
      </c>
      <c r="B30" s="18" t="s">
        <v>120</v>
      </c>
      <c r="C30" s="9" t="s">
        <v>11</v>
      </c>
      <c r="D30" s="9" t="s">
        <v>121</v>
      </c>
      <c r="E30" s="9" t="s">
        <v>122</v>
      </c>
      <c r="F30" s="87" t="s">
        <v>22</v>
      </c>
      <c r="G30" s="87"/>
      <c r="H30" s="87"/>
      <c r="I30" s="87"/>
      <c r="J30" s="40" t="s">
        <v>193</v>
      </c>
      <c r="K30" s="40"/>
      <c r="L30" s="9" t="s">
        <v>55</v>
      </c>
      <c r="M30" s="9">
        <v>10</v>
      </c>
      <c r="N30" s="13" t="s">
        <v>7</v>
      </c>
      <c r="O30" s="53" t="s">
        <v>123</v>
      </c>
      <c r="P30" s="53"/>
      <c r="Q30" s="9">
        <v>313</v>
      </c>
      <c r="R30" s="33">
        <v>719163.8</v>
      </c>
    </row>
    <row r="31" spans="1:18" ht="87" customHeight="1" x14ac:dyDescent="0.3">
      <c r="A31" s="9">
        <v>10</v>
      </c>
      <c r="B31" s="18" t="s">
        <v>124</v>
      </c>
      <c r="C31" s="9" t="s">
        <v>11</v>
      </c>
      <c r="D31" s="9" t="s">
        <v>121</v>
      </c>
      <c r="E31" s="9" t="s">
        <v>122</v>
      </c>
      <c r="F31" s="87" t="s">
        <v>22</v>
      </c>
      <c r="G31" s="87"/>
      <c r="H31" s="87"/>
      <c r="I31" s="87"/>
      <c r="J31" s="40" t="s">
        <v>193</v>
      </c>
      <c r="K31" s="40"/>
      <c r="L31" s="9" t="s">
        <v>55</v>
      </c>
      <c r="M31" s="9">
        <v>10</v>
      </c>
      <c r="N31" s="13" t="s">
        <v>7</v>
      </c>
      <c r="O31" s="53" t="s">
        <v>125</v>
      </c>
      <c r="P31" s="53"/>
      <c r="Q31" s="9">
        <v>313</v>
      </c>
      <c r="R31" s="33">
        <v>610.5</v>
      </c>
    </row>
    <row r="32" spans="1:18" ht="123" customHeight="1" x14ac:dyDescent="0.3">
      <c r="A32" s="9">
        <v>11</v>
      </c>
      <c r="B32" s="18" t="s">
        <v>126</v>
      </c>
      <c r="C32" s="9" t="s">
        <v>11</v>
      </c>
      <c r="D32" s="9" t="s">
        <v>121</v>
      </c>
      <c r="E32" s="9" t="s">
        <v>122</v>
      </c>
      <c r="F32" s="87" t="s">
        <v>22</v>
      </c>
      <c r="G32" s="87"/>
      <c r="H32" s="87"/>
      <c r="I32" s="87"/>
      <c r="J32" s="40" t="s">
        <v>193</v>
      </c>
      <c r="K32" s="40"/>
      <c r="L32" s="9" t="s">
        <v>55</v>
      </c>
      <c r="M32" s="9">
        <v>10</v>
      </c>
      <c r="N32" s="13" t="s">
        <v>7</v>
      </c>
      <c r="O32" s="53" t="s">
        <v>127</v>
      </c>
      <c r="P32" s="53"/>
      <c r="Q32" s="9">
        <v>313</v>
      </c>
      <c r="R32" s="33">
        <v>10249.299999999999</v>
      </c>
    </row>
    <row r="33" spans="1:18" ht="104.25" customHeight="1" x14ac:dyDescent="0.3">
      <c r="A33" s="9">
        <v>12</v>
      </c>
      <c r="B33" s="18" t="s">
        <v>128</v>
      </c>
      <c r="C33" s="9" t="s">
        <v>11</v>
      </c>
      <c r="D33" s="9" t="s">
        <v>121</v>
      </c>
      <c r="E33" s="9" t="s">
        <v>122</v>
      </c>
      <c r="F33" s="87" t="s">
        <v>22</v>
      </c>
      <c r="G33" s="87"/>
      <c r="H33" s="87"/>
      <c r="I33" s="87"/>
      <c r="J33" s="40" t="s">
        <v>193</v>
      </c>
      <c r="K33" s="40"/>
      <c r="L33" s="9" t="s">
        <v>55</v>
      </c>
      <c r="M33" s="9">
        <v>10</v>
      </c>
      <c r="N33" s="13" t="s">
        <v>7</v>
      </c>
      <c r="O33" s="53" t="s">
        <v>129</v>
      </c>
      <c r="P33" s="53"/>
      <c r="Q33" s="9">
        <v>313</v>
      </c>
      <c r="R33" s="33">
        <v>2092817.6</v>
      </c>
    </row>
    <row r="34" spans="1:18" ht="162" customHeight="1" x14ac:dyDescent="0.3">
      <c r="A34" s="9">
        <v>13</v>
      </c>
      <c r="B34" s="18" t="s">
        <v>130</v>
      </c>
      <c r="C34" s="9" t="s">
        <v>11</v>
      </c>
      <c r="D34" s="9" t="s">
        <v>121</v>
      </c>
      <c r="E34" s="9" t="s">
        <v>122</v>
      </c>
      <c r="F34" s="87" t="s">
        <v>22</v>
      </c>
      <c r="G34" s="87"/>
      <c r="H34" s="87"/>
      <c r="I34" s="87"/>
      <c r="J34" s="40" t="s">
        <v>193</v>
      </c>
      <c r="K34" s="40"/>
      <c r="L34" s="9" t="s">
        <v>55</v>
      </c>
      <c r="M34" s="9">
        <v>10</v>
      </c>
      <c r="N34" s="13" t="s">
        <v>7</v>
      </c>
      <c r="O34" s="53" t="s">
        <v>131</v>
      </c>
      <c r="P34" s="53"/>
      <c r="Q34" s="9">
        <v>313</v>
      </c>
      <c r="R34" s="33">
        <v>402487.5</v>
      </c>
    </row>
    <row r="35" spans="1:18" ht="152.25" customHeight="1" x14ac:dyDescent="0.3">
      <c r="A35" s="78">
        <v>14</v>
      </c>
      <c r="B35" s="106" t="s">
        <v>161</v>
      </c>
      <c r="C35" s="9" t="s">
        <v>157</v>
      </c>
      <c r="D35" s="9" t="s">
        <v>159</v>
      </c>
      <c r="E35" s="9" t="s">
        <v>206</v>
      </c>
      <c r="F35" s="87" t="s">
        <v>158</v>
      </c>
      <c r="G35" s="87"/>
      <c r="H35" s="87"/>
      <c r="I35" s="87"/>
      <c r="J35" s="63" t="s">
        <v>194</v>
      </c>
      <c r="K35" s="63"/>
      <c r="L35" s="9" t="s">
        <v>55</v>
      </c>
      <c r="M35" s="78">
        <v>10</v>
      </c>
      <c r="N35" s="54" t="s">
        <v>7</v>
      </c>
      <c r="O35" s="57" t="s">
        <v>152</v>
      </c>
      <c r="P35" s="58"/>
      <c r="Q35" s="78">
        <v>313</v>
      </c>
      <c r="R35" s="64">
        <v>735</v>
      </c>
    </row>
    <row r="36" spans="1:18" ht="94.5" customHeight="1" x14ac:dyDescent="0.3">
      <c r="A36" s="80"/>
      <c r="B36" s="107"/>
      <c r="C36" s="9" t="s">
        <v>160</v>
      </c>
      <c r="D36" s="9" t="s">
        <v>204</v>
      </c>
      <c r="E36" s="9" t="s">
        <v>205</v>
      </c>
      <c r="F36" s="87" t="s">
        <v>169</v>
      </c>
      <c r="G36" s="87"/>
      <c r="H36" s="87"/>
      <c r="I36" s="87"/>
      <c r="J36" s="63" t="s">
        <v>195</v>
      </c>
      <c r="K36" s="63"/>
      <c r="L36" s="19" t="s">
        <v>168</v>
      </c>
      <c r="M36" s="80"/>
      <c r="N36" s="56"/>
      <c r="O36" s="61"/>
      <c r="P36" s="62"/>
      <c r="Q36" s="80"/>
      <c r="R36" s="66"/>
    </row>
    <row r="37" spans="1:18" ht="257.25" customHeight="1" x14ac:dyDescent="0.3">
      <c r="A37" s="18">
        <v>15</v>
      </c>
      <c r="B37" s="27" t="s">
        <v>23</v>
      </c>
      <c r="C37" s="9" t="s">
        <v>11</v>
      </c>
      <c r="D37" s="9" t="s">
        <v>121</v>
      </c>
      <c r="E37" s="9" t="s">
        <v>122</v>
      </c>
      <c r="F37" s="87" t="s">
        <v>22</v>
      </c>
      <c r="G37" s="87"/>
      <c r="H37" s="87"/>
      <c r="I37" s="87"/>
      <c r="J37" s="81" t="s">
        <v>196</v>
      </c>
      <c r="K37" s="81"/>
      <c r="L37" s="27" t="s">
        <v>55</v>
      </c>
      <c r="M37" s="13" t="s">
        <v>8</v>
      </c>
      <c r="N37" s="13" t="s">
        <v>7</v>
      </c>
      <c r="O37" s="53" t="s">
        <v>144</v>
      </c>
      <c r="P37" s="53"/>
      <c r="Q37" s="8">
        <v>313</v>
      </c>
      <c r="R37" s="35">
        <v>141385.60000000001</v>
      </c>
    </row>
    <row r="38" spans="1:18" ht="272.25" customHeight="1" x14ac:dyDescent="0.3">
      <c r="A38" s="18">
        <v>16</v>
      </c>
      <c r="B38" s="27" t="s">
        <v>24</v>
      </c>
      <c r="C38" s="27" t="s">
        <v>25</v>
      </c>
      <c r="D38" s="27" t="s">
        <v>26</v>
      </c>
      <c r="E38" s="27" t="s">
        <v>172</v>
      </c>
      <c r="F38" s="102" t="s">
        <v>162</v>
      </c>
      <c r="G38" s="102"/>
      <c r="H38" s="102"/>
      <c r="I38" s="102"/>
      <c r="J38" s="81" t="s">
        <v>197</v>
      </c>
      <c r="K38" s="81"/>
      <c r="L38" s="27" t="s">
        <v>55</v>
      </c>
      <c r="M38" s="28" t="s">
        <v>8</v>
      </c>
      <c r="N38" s="28" t="s">
        <v>7</v>
      </c>
      <c r="O38" s="103" t="s">
        <v>155</v>
      </c>
      <c r="P38" s="104"/>
      <c r="Q38" s="29">
        <v>313</v>
      </c>
      <c r="R38" s="35">
        <v>600000</v>
      </c>
    </row>
    <row r="39" spans="1:18" ht="91.5" customHeight="1" x14ac:dyDescent="0.3">
      <c r="A39" s="63">
        <v>17</v>
      </c>
      <c r="B39" s="78" t="s">
        <v>81</v>
      </c>
      <c r="C39" s="78" t="s">
        <v>11</v>
      </c>
      <c r="D39" s="78" t="s">
        <v>82</v>
      </c>
      <c r="E39" s="78" t="s">
        <v>138</v>
      </c>
      <c r="F39" s="40" t="s">
        <v>83</v>
      </c>
      <c r="G39" s="40"/>
      <c r="H39" s="40"/>
      <c r="I39" s="40"/>
      <c r="J39" s="40" t="s">
        <v>182</v>
      </c>
      <c r="K39" s="40"/>
      <c r="L39" s="78" t="s">
        <v>55</v>
      </c>
      <c r="M39" s="54" t="s">
        <v>8</v>
      </c>
      <c r="N39" s="54" t="s">
        <v>7</v>
      </c>
      <c r="O39" s="91" t="s">
        <v>139</v>
      </c>
      <c r="P39" s="92"/>
      <c r="Q39" s="42">
        <v>313</v>
      </c>
      <c r="R39" s="88">
        <v>20722.7</v>
      </c>
    </row>
    <row r="40" spans="1:18" ht="13.5" customHeight="1" x14ac:dyDescent="0.3">
      <c r="A40" s="63"/>
      <c r="B40" s="79"/>
      <c r="C40" s="80"/>
      <c r="D40" s="80"/>
      <c r="E40" s="80"/>
      <c r="F40" s="40"/>
      <c r="G40" s="40"/>
      <c r="H40" s="40"/>
      <c r="I40" s="40"/>
      <c r="J40" s="40"/>
      <c r="K40" s="40"/>
      <c r="L40" s="80"/>
      <c r="M40" s="55"/>
      <c r="N40" s="55"/>
      <c r="O40" s="93"/>
      <c r="P40" s="94"/>
      <c r="Q40" s="43"/>
      <c r="R40" s="89"/>
    </row>
    <row r="41" spans="1:18" ht="55.5" customHeight="1" x14ac:dyDescent="0.3">
      <c r="A41" s="63"/>
      <c r="B41" s="80"/>
      <c r="C41" s="9" t="s">
        <v>4</v>
      </c>
      <c r="D41" s="21" t="s">
        <v>19</v>
      </c>
      <c r="E41" s="9" t="s">
        <v>85</v>
      </c>
      <c r="F41" s="52" t="s">
        <v>20</v>
      </c>
      <c r="G41" s="52"/>
      <c r="H41" s="52"/>
      <c r="I41" s="52"/>
      <c r="J41" s="40" t="s">
        <v>183</v>
      </c>
      <c r="K41" s="40"/>
      <c r="L41" s="9" t="s">
        <v>55</v>
      </c>
      <c r="M41" s="56"/>
      <c r="N41" s="56"/>
      <c r="O41" s="95"/>
      <c r="P41" s="96"/>
      <c r="Q41" s="44"/>
      <c r="R41" s="90"/>
    </row>
    <row r="42" spans="1:18" ht="88.5" customHeight="1" x14ac:dyDescent="0.3">
      <c r="A42" s="19">
        <v>18</v>
      </c>
      <c r="B42" s="18" t="s">
        <v>154</v>
      </c>
      <c r="C42" s="9" t="s">
        <v>11</v>
      </c>
      <c r="D42" s="9" t="s">
        <v>86</v>
      </c>
      <c r="E42" s="9" t="s">
        <v>87</v>
      </c>
      <c r="F42" s="87" t="s">
        <v>27</v>
      </c>
      <c r="G42" s="87"/>
      <c r="H42" s="87"/>
      <c r="I42" s="87"/>
      <c r="J42" s="40" t="s">
        <v>198</v>
      </c>
      <c r="K42" s="40"/>
      <c r="L42" s="18" t="s">
        <v>55</v>
      </c>
      <c r="M42" s="18">
        <v>10</v>
      </c>
      <c r="N42" s="24" t="s">
        <v>7</v>
      </c>
      <c r="O42" s="53" t="s">
        <v>151</v>
      </c>
      <c r="P42" s="53"/>
      <c r="Q42" s="18">
        <v>313</v>
      </c>
      <c r="R42" s="33">
        <v>3000</v>
      </c>
    </row>
    <row r="43" spans="1:18" ht="88.5" customHeight="1" x14ac:dyDescent="0.3">
      <c r="A43" s="19">
        <v>19</v>
      </c>
      <c r="B43" s="18" t="s">
        <v>28</v>
      </c>
      <c r="C43" s="9" t="s">
        <v>11</v>
      </c>
      <c r="D43" s="9" t="s">
        <v>86</v>
      </c>
      <c r="E43" s="9" t="s">
        <v>87</v>
      </c>
      <c r="F43" s="87" t="s">
        <v>27</v>
      </c>
      <c r="G43" s="87"/>
      <c r="H43" s="87"/>
      <c r="I43" s="87"/>
      <c r="J43" s="40" t="s">
        <v>198</v>
      </c>
      <c r="K43" s="40"/>
      <c r="L43" s="9" t="s">
        <v>55</v>
      </c>
      <c r="M43" s="9">
        <v>10</v>
      </c>
      <c r="N43" s="13" t="s">
        <v>7</v>
      </c>
      <c r="O43" s="53" t="s">
        <v>133</v>
      </c>
      <c r="P43" s="53"/>
      <c r="Q43" s="9">
        <v>313</v>
      </c>
      <c r="R43" s="33">
        <v>6697</v>
      </c>
    </row>
    <row r="44" spans="1:18" ht="88.5" customHeight="1" x14ac:dyDescent="0.3">
      <c r="A44" s="19">
        <v>20</v>
      </c>
      <c r="B44" s="18" t="s">
        <v>134</v>
      </c>
      <c r="C44" s="9" t="s">
        <v>11</v>
      </c>
      <c r="D44" s="9" t="s">
        <v>86</v>
      </c>
      <c r="E44" s="9" t="s">
        <v>87</v>
      </c>
      <c r="F44" s="87" t="s">
        <v>27</v>
      </c>
      <c r="G44" s="87"/>
      <c r="H44" s="87"/>
      <c r="I44" s="87"/>
      <c r="J44" s="40" t="s">
        <v>198</v>
      </c>
      <c r="K44" s="40"/>
      <c r="L44" s="9" t="s">
        <v>55</v>
      </c>
      <c r="M44" s="9">
        <v>10</v>
      </c>
      <c r="N44" s="13" t="s">
        <v>7</v>
      </c>
      <c r="O44" s="53" t="s">
        <v>135</v>
      </c>
      <c r="P44" s="53"/>
      <c r="Q44" s="9">
        <v>313</v>
      </c>
      <c r="R44" s="33">
        <v>969</v>
      </c>
    </row>
    <row r="45" spans="1:18" ht="162" customHeight="1" x14ac:dyDescent="0.3">
      <c r="A45" s="9">
        <v>21</v>
      </c>
      <c r="B45" s="27" t="s">
        <v>29</v>
      </c>
      <c r="C45" s="27" t="s">
        <v>11</v>
      </c>
      <c r="D45" s="27" t="s">
        <v>212</v>
      </c>
      <c r="E45" s="27" t="s">
        <v>211</v>
      </c>
      <c r="F45" s="102" t="s">
        <v>210</v>
      </c>
      <c r="G45" s="102"/>
      <c r="H45" s="102"/>
      <c r="I45" s="102"/>
      <c r="J45" s="81" t="s">
        <v>199</v>
      </c>
      <c r="K45" s="81"/>
      <c r="L45" s="27" t="s">
        <v>145</v>
      </c>
      <c r="M45" s="28" t="s">
        <v>8</v>
      </c>
      <c r="N45" s="28" t="s">
        <v>7</v>
      </c>
      <c r="O45" s="103" t="s">
        <v>153</v>
      </c>
      <c r="P45" s="104"/>
      <c r="Q45" s="29">
        <v>313</v>
      </c>
      <c r="R45" s="35">
        <v>800</v>
      </c>
    </row>
    <row r="46" spans="1:18" ht="314.25" customHeight="1" x14ac:dyDescent="0.3">
      <c r="A46" s="9">
        <v>22</v>
      </c>
      <c r="B46" s="12" t="s">
        <v>173</v>
      </c>
      <c r="C46" s="25" t="s">
        <v>11</v>
      </c>
      <c r="D46" s="25" t="s">
        <v>30</v>
      </c>
      <c r="E46" s="25" t="s">
        <v>31</v>
      </c>
      <c r="F46" s="52" t="s">
        <v>156</v>
      </c>
      <c r="G46" s="52"/>
      <c r="H46" s="52"/>
      <c r="I46" s="52"/>
      <c r="J46" s="63" t="s">
        <v>200</v>
      </c>
      <c r="K46" s="63"/>
      <c r="L46" s="18" t="s">
        <v>55</v>
      </c>
      <c r="M46" s="26">
        <v>10</v>
      </c>
      <c r="N46" s="24" t="s">
        <v>7</v>
      </c>
      <c r="O46" s="53" t="s">
        <v>140</v>
      </c>
      <c r="P46" s="53"/>
      <c r="Q46" s="24" t="s">
        <v>6</v>
      </c>
      <c r="R46" s="35">
        <v>108469.3</v>
      </c>
    </row>
    <row r="47" spans="1:18" ht="79.5" customHeight="1" x14ac:dyDescent="0.3">
      <c r="A47" s="9">
        <v>23</v>
      </c>
      <c r="B47" s="18" t="s">
        <v>32</v>
      </c>
      <c r="C47" s="18" t="s">
        <v>11</v>
      </c>
      <c r="D47" s="9" t="s">
        <v>86</v>
      </c>
      <c r="E47" s="9" t="s">
        <v>87</v>
      </c>
      <c r="F47" s="87" t="s">
        <v>27</v>
      </c>
      <c r="G47" s="87"/>
      <c r="H47" s="87"/>
      <c r="I47" s="87"/>
      <c r="J47" s="40" t="s">
        <v>198</v>
      </c>
      <c r="K47" s="40"/>
      <c r="L47" s="18" t="s">
        <v>55</v>
      </c>
      <c r="M47" s="18">
        <v>10</v>
      </c>
      <c r="N47" s="24" t="s">
        <v>7</v>
      </c>
      <c r="O47" s="53" t="s">
        <v>132</v>
      </c>
      <c r="P47" s="53"/>
      <c r="Q47" s="18">
        <v>313</v>
      </c>
      <c r="R47" s="33">
        <v>72433.100000000006</v>
      </c>
    </row>
    <row r="48" spans="1:18" ht="132" customHeight="1" x14ac:dyDescent="0.3">
      <c r="A48" s="9">
        <v>24</v>
      </c>
      <c r="B48" s="27" t="s">
        <v>33</v>
      </c>
      <c r="C48" s="27" t="s">
        <v>11</v>
      </c>
      <c r="D48" s="27" t="s">
        <v>86</v>
      </c>
      <c r="E48" s="27" t="s">
        <v>87</v>
      </c>
      <c r="F48" s="102" t="s">
        <v>27</v>
      </c>
      <c r="G48" s="102"/>
      <c r="H48" s="102"/>
      <c r="I48" s="102"/>
      <c r="J48" s="81" t="s">
        <v>201</v>
      </c>
      <c r="K48" s="81"/>
      <c r="L48" s="27" t="s">
        <v>55</v>
      </c>
      <c r="M48" s="28" t="s">
        <v>8</v>
      </c>
      <c r="N48" s="28" t="s">
        <v>7</v>
      </c>
      <c r="O48" s="103" t="s">
        <v>146</v>
      </c>
      <c r="P48" s="104"/>
      <c r="Q48" s="29">
        <v>313</v>
      </c>
      <c r="R48" s="35">
        <v>5715.5</v>
      </c>
    </row>
    <row r="49" spans="1:18" ht="124.5" customHeight="1" x14ac:dyDescent="0.3">
      <c r="A49" s="9">
        <v>25</v>
      </c>
      <c r="B49" s="27" t="s">
        <v>34</v>
      </c>
      <c r="C49" s="27" t="s">
        <v>11</v>
      </c>
      <c r="D49" s="27" t="s">
        <v>86</v>
      </c>
      <c r="E49" s="27" t="s">
        <v>87</v>
      </c>
      <c r="F49" s="102" t="s">
        <v>27</v>
      </c>
      <c r="G49" s="102"/>
      <c r="H49" s="102"/>
      <c r="I49" s="102"/>
      <c r="J49" s="81" t="s">
        <v>202</v>
      </c>
      <c r="K49" s="81"/>
      <c r="L49" s="27" t="s">
        <v>55</v>
      </c>
      <c r="M49" s="28" t="s">
        <v>8</v>
      </c>
      <c r="N49" s="28" t="s">
        <v>7</v>
      </c>
      <c r="O49" s="103" t="s">
        <v>147</v>
      </c>
      <c r="P49" s="104"/>
      <c r="Q49" s="29">
        <v>313</v>
      </c>
      <c r="R49" s="35">
        <v>5400</v>
      </c>
    </row>
    <row r="50" spans="1:18" ht="144.75" customHeight="1" x14ac:dyDescent="0.3">
      <c r="A50" s="9">
        <v>26</v>
      </c>
      <c r="B50" s="9" t="s">
        <v>36</v>
      </c>
      <c r="C50" s="9" t="s">
        <v>11</v>
      </c>
      <c r="D50" s="9" t="s">
        <v>37</v>
      </c>
      <c r="E50" s="9" t="s">
        <v>141</v>
      </c>
      <c r="F50" s="40" t="s">
        <v>38</v>
      </c>
      <c r="G50" s="40"/>
      <c r="H50" s="40"/>
      <c r="I50" s="40"/>
      <c r="J50" s="40" t="s">
        <v>203</v>
      </c>
      <c r="K50" s="40"/>
      <c r="L50" s="9" t="s">
        <v>55</v>
      </c>
      <c r="M50" s="13" t="s">
        <v>8</v>
      </c>
      <c r="N50" s="13" t="s">
        <v>39</v>
      </c>
      <c r="O50" s="53" t="s">
        <v>142</v>
      </c>
      <c r="P50" s="53"/>
      <c r="Q50" s="8">
        <v>313</v>
      </c>
      <c r="R50" s="35">
        <v>2600</v>
      </c>
    </row>
    <row r="51" spans="1:18" ht="156" customHeight="1" x14ac:dyDescent="0.3">
      <c r="A51" s="9">
        <v>27</v>
      </c>
      <c r="B51" s="27" t="s">
        <v>40</v>
      </c>
      <c r="C51" s="9" t="s">
        <v>11</v>
      </c>
      <c r="D51" s="27" t="s">
        <v>37</v>
      </c>
      <c r="E51" s="27" t="s">
        <v>141</v>
      </c>
      <c r="F51" s="40" t="s">
        <v>38</v>
      </c>
      <c r="G51" s="40"/>
      <c r="H51" s="40"/>
      <c r="I51" s="40"/>
      <c r="J51" s="81" t="s">
        <v>203</v>
      </c>
      <c r="K51" s="81"/>
      <c r="L51" s="27" t="s">
        <v>55</v>
      </c>
      <c r="M51" s="13" t="s">
        <v>8</v>
      </c>
      <c r="N51" s="13" t="s">
        <v>39</v>
      </c>
      <c r="O51" s="53" t="s">
        <v>143</v>
      </c>
      <c r="P51" s="53"/>
      <c r="Q51" s="8">
        <v>313</v>
      </c>
      <c r="R51" s="35">
        <v>187538.5</v>
      </c>
    </row>
    <row r="52" spans="1:18" ht="65.25" customHeight="1" x14ac:dyDescent="0.3">
      <c r="A52" s="9">
        <v>28</v>
      </c>
      <c r="B52" s="12" t="s">
        <v>35</v>
      </c>
      <c r="C52" s="9" t="s">
        <v>11</v>
      </c>
      <c r="D52" s="9" t="s">
        <v>86</v>
      </c>
      <c r="E52" s="9" t="s">
        <v>87</v>
      </c>
      <c r="F52" s="87" t="s">
        <v>27</v>
      </c>
      <c r="G52" s="87"/>
      <c r="H52" s="87"/>
      <c r="I52" s="87"/>
      <c r="J52" s="40" t="s">
        <v>198</v>
      </c>
      <c r="K52" s="40"/>
      <c r="L52" s="9" t="s">
        <v>136</v>
      </c>
      <c r="M52" s="9">
        <v>10</v>
      </c>
      <c r="N52" s="13" t="s">
        <v>7</v>
      </c>
      <c r="O52" s="53" t="s">
        <v>137</v>
      </c>
      <c r="P52" s="53"/>
      <c r="Q52" s="9">
        <v>313</v>
      </c>
      <c r="R52" s="33">
        <v>72247.399999999994</v>
      </c>
    </row>
    <row r="53" spans="1:18" x14ac:dyDescent="0.3">
      <c r="A53" s="97" t="s">
        <v>41</v>
      </c>
      <c r="B53" s="98"/>
      <c r="C53" s="48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49"/>
      <c r="R53" s="34">
        <f>R54+R55</f>
        <v>5432910.0259999996</v>
      </c>
    </row>
    <row r="54" spans="1:18" x14ac:dyDescent="0.3">
      <c r="A54" s="97" t="s">
        <v>42</v>
      </c>
      <c r="B54" s="98"/>
      <c r="C54" s="9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1"/>
      <c r="R54" s="34">
        <f>R9</f>
        <v>616168.42599999998</v>
      </c>
    </row>
    <row r="55" spans="1:18" ht="37.5" customHeight="1" x14ac:dyDescent="0.3">
      <c r="A55" s="97" t="s">
        <v>148</v>
      </c>
      <c r="B55" s="98"/>
      <c r="C55" s="99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1"/>
      <c r="R55" s="34">
        <f>R19</f>
        <v>4816741.5999999996</v>
      </c>
    </row>
    <row r="58" spans="1:18" x14ac:dyDescent="0.3">
      <c r="R58" s="31"/>
    </row>
    <row r="59" spans="1:18" x14ac:dyDescent="0.3">
      <c r="R59" s="32"/>
    </row>
  </sheetData>
  <mergeCells count="177">
    <mergeCell ref="R35:R36"/>
    <mergeCell ref="A35:A36"/>
    <mergeCell ref="B35:B36"/>
    <mergeCell ref="M35:M36"/>
    <mergeCell ref="N35:N36"/>
    <mergeCell ref="O35:P36"/>
    <mergeCell ref="F35:I35"/>
    <mergeCell ref="J35:K35"/>
    <mergeCell ref="F36:I36"/>
    <mergeCell ref="J36:K36"/>
    <mergeCell ref="B39:B41"/>
    <mergeCell ref="C39:C40"/>
    <mergeCell ref="D39:D40"/>
    <mergeCell ref="E39:E40"/>
    <mergeCell ref="F44:I44"/>
    <mergeCell ref="Q35:Q36"/>
    <mergeCell ref="A53:B53"/>
    <mergeCell ref="C53:Q53"/>
    <mergeCell ref="A54:B54"/>
    <mergeCell ref="C54:Q54"/>
    <mergeCell ref="F50:I50"/>
    <mergeCell ref="J50:K50"/>
    <mergeCell ref="O50:P50"/>
    <mergeCell ref="F51:I51"/>
    <mergeCell ref="J51:K51"/>
    <mergeCell ref="O51:P51"/>
    <mergeCell ref="J52:K52"/>
    <mergeCell ref="O52:P52"/>
    <mergeCell ref="F47:I47"/>
    <mergeCell ref="J47:K47"/>
    <mergeCell ref="O47:P47"/>
    <mergeCell ref="F43:I43"/>
    <mergeCell ref="J43:K43"/>
    <mergeCell ref="O43:P43"/>
    <mergeCell ref="A55:B55"/>
    <mergeCell ref="C55:Q55"/>
    <mergeCell ref="F48:I48"/>
    <mergeCell ref="J48:K48"/>
    <mergeCell ref="O48:P48"/>
    <mergeCell ref="F49:I49"/>
    <mergeCell ref="J49:K49"/>
    <mergeCell ref="O49:P49"/>
    <mergeCell ref="F37:I37"/>
    <mergeCell ref="J37:K37"/>
    <mergeCell ref="O37:P37"/>
    <mergeCell ref="F45:I45"/>
    <mergeCell ref="J45:K45"/>
    <mergeCell ref="O45:P45"/>
    <mergeCell ref="A39:A41"/>
    <mergeCell ref="F38:I38"/>
    <mergeCell ref="J38:K38"/>
    <mergeCell ref="O38:P38"/>
    <mergeCell ref="F42:I42"/>
    <mergeCell ref="J42:K42"/>
    <mergeCell ref="O42:P42"/>
    <mergeCell ref="J44:K44"/>
    <mergeCell ref="O44:P44"/>
    <mergeCell ref="F52:I52"/>
    <mergeCell ref="R39:R41"/>
    <mergeCell ref="F41:I41"/>
    <mergeCell ref="J41:K41"/>
    <mergeCell ref="J39:K40"/>
    <mergeCell ref="L39:L40"/>
    <mergeCell ref="M39:M41"/>
    <mergeCell ref="N39:N41"/>
    <mergeCell ref="O39:P41"/>
    <mergeCell ref="Q39:Q41"/>
    <mergeCell ref="F39:I40"/>
    <mergeCell ref="F34:I34"/>
    <mergeCell ref="J34:K34"/>
    <mergeCell ref="O34:P34"/>
    <mergeCell ref="F46:I46"/>
    <mergeCell ref="J46:K46"/>
    <mergeCell ref="O46:P46"/>
    <mergeCell ref="F33:I33"/>
    <mergeCell ref="J33:K33"/>
    <mergeCell ref="O33:P33"/>
    <mergeCell ref="F31:I31"/>
    <mergeCell ref="J31:K31"/>
    <mergeCell ref="O31:P31"/>
    <mergeCell ref="F32:I32"/>
    <mergeCell ref="J32:K32"/>
    <mergeCell ref="O32:P32"/>
    <mergeCell ref="F30:I30"/>
    <mergeCell ref="J30:K30"/>
    <mergeCell ref="O30:P30"/>
    <mergeCell ref="F22:I22"/>
    <mergeCell ref="J22:K22"/>
    <mergeCell ref="O22:P22"/>
    <mergeCell ref="F23:I23"/>
    <mergeCell ref="J23:K23"/>
    <mergeCell ref="O23:P23"/>
    <mergeCell ref="F29:I29"/>
    <mergeCell ref="J29:K29"/>
    <mergeCell ref="O29:P29"/>
    <mergeCell ref="F25:I25"/>
    <mergeCell ref="J25:K25"/>
    <mergeCell ref="F28:I28"/>
    <mergeCell ref="J28:K28"/>
    <mergeCell ref="O28:P28"/>
    <mergeCell ref="J24:K24"/>
    <mergeCell ref="O24:P24"/>
    <mergeCell ref="O20:P21"/>
    <mergeCell ref="Q20:Q21"/>
    <mergeCell ref="R20:R21"/>
    <mergeCell ref="F21:I21"/>
    <mergeCell ref="J21:K21"/>
    <mergeCell ref="F27:I27"/>
    <mergeCell ref="J27:K27"/>
    <mergeCell ref="O27:P27"/>
    <mergeCell ref="A20:A21"/>
    <mergeCell ref="B20:B21"/>
    <mergeCell ref="F20:I20"/>
    <mergeCell ref="J20:K20"/>
    <mergeCell ref="M20:M21"/>
    <mergeCell ref="N20:N21"/>
    <mergeCell ref="A25:A26"/>
    <mergeCell ref="B25:B26"/>
    <mergeCell ref="F26:I26"/>
    <mergeCell ref="M25:M26"/>
    <mergeCell ref="N25:N26"/>
    <mergeCell ref="O25:P26"/>
    <mergeCell ref="Q25:Q26"/>
    <mergeCell ref="J26:K26"/>
    <mergeCell ref="R25:R26"/>
    <mergeCell ref="F24:I24"/>
    <mergeCell ref="R12:R16"/>
    <mergeCell ref="F13:I13"/>
    <mergeCell ref="J13:K13"/>
    <mergeCell ref="F14:I14"/>
    <mergeCell ref="J14:K14"/>
    <mergeCell ref="F15:I15"/>
    <mergeCell ref="J15:K15"/>
    <mergeCell ref="A19:Q19"/>
    <mergeCell ref="Q17:Q18"/>
    <mergeCell ref="R17:R18"/>
    <mergeCell ref="F18:I18"/>
    <mergeCell ref="J18:K18"/>
    <mergeCell ref="A17:A18"/>
    <mergeCell ref="B17:B18"/>
    <mergeCell ref="F17:I17"/>
    <mergeCell ref="J17:K17"/>
    <mergeCell ref="M17:M18"/>
    <mergeCell ref="N17:N18"/>
    <mergeCell ref="O17:P18"/>
    <mergeCell ref="A12:A16"/>
    <mergeCell ref="B12:B16"/>
    <mergeCell ref="F12:I12"/>
    <mergeCell ref="J12:K12"/>
    <mergeCell ref="L12:L16"/>
    <mergeCell ref="M12:M16"/>
    <mergeCell ref="F16:I16"/>
    <mergeCell ref="J16:K16"/>
    <mergeCell ref="A9:Q9"/>
    <mergeCell ref="F10:I10"/>
    <mergeCell ref="J10:K10"/>
    <mergeCell ref="O10:P10"/>
    <mergeCell ref="N12:N16"/>
    <mergeCell ref="O12:P16"/>
    <mergeCell ref="Q12:Q16"/>
    <mergeCell ref="F11:I11"/>
    <mergeCell ref="J11:K11"/>
    <mergeCell ref="O11:P11"/>
    <mergeCell ref="R6:R7"/>
    <mergeCell ref="F7:I7"/>
    <mergeCell ref="O7:P7"/>
    <mergeCell ref="F8:I8"/>
    <mergeCell ref="J8:K8"/>
    <mergeCell ref="O8:P8"/>
    <mergeCell ref="A3:Q3"/>
    <mergeCell ref="A4:Q4"/>
    <mergeCell ref="A6:A7"/>
    <mergeCell ref="B6:B7"/>
    <mergeCell ref="C6:I6"/>
    <mergeCell ref="J6:K7"/>
    <mergeCell ref="L6:L7"/>
    <mergeCell ref="M6:Q6"/>
  </mergeCells>
  <printOptions horizontalCentered="1"/>
  <pageMargins left="0.23622047244094491" right="0.15748031496062992" top="0.39370078740157483" bottom="0.59055118110236227" header="0.51181102362204722" footer="0.51181102362204722"/>
  <pageSetup paperSize="9" scale="52" fitToHeight="0" orientation="landscape" r:id="rId1"/>
  <headerFooter alignWithMargins="0"/>
  <rowBreaks count="3" manualBreakCount="3">
    <brk id="18" max="16383" man="1"/>
    <brk id="34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ПНО</vt:lpstr>
      <vt:lpstr>'Перечень ПНО'!Заголовки_для_печати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Мороз Екатерина Алексеевна</cp:lastModifiedBy>
  <cp:lastPrinted>2025-10-27T09:43:45Z</cp:lastPrinted>
  <dcterms:created xsi:type="dcterms:W3CDTF">2025-10-16T09:03:23Z</dcterms:created>
  <dcterms:modified xsi:type="dcterms:W3CDTF">2025-10-27T09:55:08Z</dcterms:modified>
</cp:coreProperties>
</file>